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 O P A\Corporate Services\Corporate Communications\New Website - Document Uploads\Fire\Consultations\2012\"/>
    </mc:Choice>
  </mc:AlternateContent>
  <bookViews>
    <workbookView showHorizontalScroll="0" showVerticalScroll="0" showSheetTabs="0" xWindow="120" yWindow="75" windowWidth="15480" windowHeight="11640"/>
  </bookViews>
  <sheets>
    <sheet name="NFPS" sheetId="4" r:id="rId1"/>
    <sheet name="Sheet1" sheetId="1" r:id="rId2"/>
  </sheets>
  <definedNames>
    <definedName name="_xlnm.Print_Area" localSheetId="0">NFPS!$A$1:$J$55</definedName>
  </definedNames>
  <calcPr calcId="162913"/>
</workbook>
</file>

<file path=xl/calcChain.xml><?xml version="1.0" encoding="utf-8"?>
<calcChain xmlns="http://schemas.openxmlformats.org/spreadsheetml/2006/main">
  <c r="E26" i="1" l="1"/>
  <c r="E33" i="1" s="1"/>
  <c r="E27" i="1"/>
  <c r="E34" i="1"/>
  <c r="E40" i="1" s="1"/>
  <c r="I53" i="4" s="1"/>
  <c r="E28" i="1"/>
  <c r="E32" i="1"/>
  <c r="E37" i="1" s="1"/>
  <c r="I45" i="4" s="1"/>
  <c r="E38" i="1" l="1"/>
  <c r="I47" i="4" l="1"/>
  <c r="E39" i="1"/>
  <c r="I49" i="4" s="1"/>
</calcChain>
</file>

<file path=xl/sharedStrings.xml><?xml version="1.0" encoding="utf-8"?>
<sst xmlns="http://schemas.openxmlformats.org/spreadsheetml/2006/main" count="49" uniqueCount="45">
  <si>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</si>
  <si>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</si>
  <si>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</si>
  <si>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</si>
  <si>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</si>
  <si>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</si>
  <si>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</si>
  <si>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</si>
  <si>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</si>
  <si>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</si>
  <si>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</si>
  <si>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</si>
  <si>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</si>
  <si>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</si>
  <si>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</si>
  <si>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</si>
  <si>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</si>
  <si>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</si>
  <si>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</si>
  <si>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</si>
  <si>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</si>
  <si>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</si>
  <si>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NFPS modeller (effect of change of contribution rates)</t>
  </si>
  <si>
    <t>You can use the calculator to see the effect on your pay.</t>
  </si>
  <si>
    <t>Old contribution %</t>
  </si>
  <si>
    <t>New contribution %</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</si>
  <si>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</si>
  <si>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</si>
  <si>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</si>
  <si>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</si>
  <si>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 xml:space="preserve">If full time enter 1. If part time enter the fraction of full time your work for example those working 3 days out of 5 would put 0.6 similarly those working 30 hours out of 40 would put  0.75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</si>
  <si>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</si>
  <si>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</si>
  <si>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</si>
  <si>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</si>
  <si>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</si>
  <si>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</si>
  <si>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</si>
  <si>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Unfortunately this calculator cannot be used to estimate increases for Retained firefighters who should approach their fire and rescue authority.</t>
  </si>
  <si>
    <t>New Firefighters' Pension Scheme (NFPS)</t>
  </si>
  <si>
    <t>Employee Contribution Increase Calculator</t>
  </si>
  <si>
    <t>This is intended to illustrate the effect of the proposed, second year pension contribution increases to be implemented from April 2013.  It is only an estimate and relies on the information that you input into the three required fields below.</t>
  </si>
  <si>
    <t>Proposed Contribution Rate Changes for 2013/14 before tax</t>
  </si>
  <si>
    <t>Monthly contribution (after tax) 2013-14</t>
  </si>
  <si>
    <t>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</si>
</sst>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0.0"/>
    <numFmt numFmtId="165" formatCode="_-* #,##0_-;\-* #,##0_-;_-* &quot;-&quot;??_-;_-@_-"/>
    <numFmt numFmtId="166" formatCode="&quot;£&quot;#,##0.00"/>
    <numFmt numFmtId="167" formatCode="&quot;£&quot;#,##0"/>
  </numFmts>
  <fonts count="13" x14ac:knownFonts="1">
    <font>
      <sz val="11"/>
      <color theme="1"/>
      <name val="Calibri"/>
      <family val="2"/>
      <scheme val="minor"/>
    </font>
    <font>
      <sz val="11"/>
      <color indexed="8"/>
      <name val="Calibri"/>
      <family val="2"/>
    </font>
    <font>
      <b/>
      <sz val="11"/>
      <color indexed="8"/>
      <name val="Calibri"/>
      <family val="2"/>
    </font>
    <font>
      <sz val="8"/>
      <name val="Calibri"/>
      <family val="2"/>
    </font>
    <font>
      <sz val="10"/>
      <name val="Arial"/>
    </font>
    <font>
      <b/>
      <sz val="12"/>
      <name val="Arial"/>
      <family val="2"/>
    </font>
    <font>
      <sz val="12"/>
      <name val="Arial"/>
      <family val="2"/>
    </font>
    <font>
      <b/>
      <sz val="10"/>
      <name val="Arial"/>
      <family val="2"/>
    </font>
    <font>
      <b/>
      <u/>
      <sz val="12"/>
      <name val="Arial"/>
      <family val="2"/>
    </font>
    <font>
      <b/>
      <sz val="11"/>
      <name val="Arial"/>
      <family val="2"/>
    </font>
    <font>
      <sz val="12"/>
      <name val="Arial"/>
    </font>
    <font>
      <i/>
      <sz val="12"/>
      <name val="Arial"/>
      <family val="2"/>
    </font>
    <font>
      <b/>
      <sz val="20"/>
      <name val="Arial"/>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54">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0" fontId="4" fillId="2" borderId="0" xfId="2" applyFill="1"/>
    <xf numFmtId="0" fontId="4" fillId="0" borderId="0" xfId="2"/>
    <xf numFmtId="0" fontId="5" fillId="2" borderId="0" xfId="2" applyFont="1" applyFill="1"/>
    <xf numFmtId="0" fontId="6" fillId="2" borderId="0" xfId="2" applyFont="1" applyFill="1" applyAlignment="1">
      <alignment horizontal="left"/>
    </xf>
    <xf numFmtId="0" fontId="4" fillId="2" borderId="0" xfId="2" applyNumberFormat="1" applyFill="1" applyBorder="1" applyAlignment="1">
      <alignment horizontal="center" vertical="top" wrapText="1"/>
    </xf>
    <xf numFmtId="0" fontId="4" fillId="2" borderId="0" xfId="2" applyFill="1" applyBorder="1" applyAlignment="1">
      <alignment horizontal="center" vertical="top" wrapText="1"/>
    </xf>
    <xf numFmtId="164" fontId="4" fillId="2" borderId="0" xfId="2" applyNumberFormat="1" applyFill="1" applyBorder="1" applyAlignment="1">
      <alignment horizontal="center" vertical="top" wrapText="1"/>
    </xf>
    <xf numFmtId="2" fontId="4" fillId="2" borderId="0" xfId="2" applyNumberFormat="1" applyFill="1" applyBorder="1" applyAlignment="1">
      <alignment horizontal="center" vertical="top" wrapText="1"/>
    </xf>
    <xf numFmtId="0" fontId="4" fillId="0" borderId="0" xfId="2" applyAlignment="1">
      <alignment horizontal="left"/>
    </xf>
    <xf numFmtId="0" fontId="8" fillId="2" borderId="0" xfId="2" applyFont="1" applyFill="1" applyAlignment="1">
      <alignment horizontal="left"/>
    </xf>
    <xf numFmtId="0" fontId="4" fillId="2" borderId="0" xfId="2" applyFill="1" applyAlignment="1">
      <alignment vertical="center"/>
    </xf>
    <xf numFmtId="0" fontId="4" fillId="0" borderId="0" xfId="2" applyAlignment="1">
      <alignment vertical="center"/>
    </xf>
    <xf numFmtId="0" fontId="4" fillId="2" borderId="0" xfId="2" applyFill="1" applyBorder="1"/>
    <xf numFmtId="0" fontId="5" fillId="0" borderId="0" xfId="2" applyFont="1" applyAlignment="1">
      <alignment horizontal="left" vertical="center"/>
    </xf>
    <xf numFmtId="0" fontId="6" fillId="2" borderId="0" xfId="2" applyFont="1" applyFill="1" applyAlignment="1">
      <alignment horizontal="justify" vertical="center"/>
    </xf>
    <xf numFmtId="0" fontId="5" fillId="0" borderId="0" xfId="2" applyFont="1" applyAlignment="1">
      <alignment vertical="center"/>
    </xf>
    <xf numFmtId="0" fontId="6" fillId="2" borderId="0" xfId="2" applyFont="1" applyFill="1" applyBorder="1" applyAlignment="1">
      <alignment horizontal="left"/>
    </xf>
    <xf numFmtId="166" fontId="9" fillId="2" borderId="0" xfId="2" applyNumberFormat="1" applyFont="1" applyFill="1" applyBorder="1" applyAlignment="1">
      <alignment horizontal="center"/>
    </xf>
    <xf numFmtId="166" fontId="9" fillId="2" borderId="0" xfId="2" applyNumberFormat="1" applyFont="1" applyFill="1" applyBorder="1"/>
    <xf numFmtId="0" fontId="11" fillId="2" borderId="0" xfId="2" applyFont="1" applyFill="1" applyAlignment="1">
      <alignment horizontal="left"/>
    </xf>
    <xf numFmtId="0" fontId="5" fillId="2" borderId="0" xfId="2" applyFont="1" applyFill="1" applyAlignment="1">
      <alignment horizontal="left" vertical="center"/>
    </xf>
    <xf numFmtId="0" fontId="4" fillId="2" borderId="0" xfId="2" applyFill="1" applyAlignment="1">
      <alignment horizontal="left"/>
    </xf>
    <xf numFmtId="167" fontId="9" fillId="2" borderId="1" xfId="2" applyNumberFormat="1" applyFont="1" applyFill="1" applyBorder="1" applyAlignment="1" applyProtection="1">
      <alignment horizontal="center"/>
      <protection locked="0" hidden="1"/>
    </xf>
    <xf numFmtId="0" fontId="9" fillId="2" borderId="1" xfId="2" applyFont="1" applyFill="1" applyBorder="1" applyAlignment="1" applyProtection="1">
      <alignment horizontal="center"/>
      <protection locked="0" hidden="1"/>
    </xf>
    <xf numFmtId="9" fontId="9" fillId="2" borderId="1" xfId="2" applyNumberFormat="1" applyFont="1" applyFill="1" applyBorder="1" applyAlignment="1" applyProtection="1">
      <alignment horizontal="center"/>
      <protection locked="0" hidden="1"/>
    </xf>
    <xf numFmtId="0" fontId="12" fillId="2" borderId="0" xfId="2" applyFont="1" applyFill="1" applyAlignment="1">
      <alignment horizontal="center"/>
    </xf>
    <xf numFmtId="0" fontId="5" fillId="2" borderId="0" xfId="2" applyFont="1" applyFill="1" applyAlignment="1">
      <alignment horizontal="justify"/>
    </xf>
    <xf numFmtId="42" fontId="4" fillId="2" borderId="2" xfId="2" applyNumberFormat="1" applyFill="1" applyBorder="1" applyAlignment="1">
      <alignment horizontal="center" vertical="top" wrapText="1"/>
    </xf>
    <xf numFmtId="0" fontId="7" fillId="2" borderId="2" xfId="2" applyFont="1" applyFill="1" applyBorder="1" applyAlignment="1">
      <alignment horizontal="center"/>
    </xf>
    <xf numFmtId="2" fontId="4" fillId="2" borderId="2" xfId="2" applyNumberFormat="1" applyFill="1" applyBorder="1" applyAlignment="1">
      <alignment horizontal="center" vertical="top" wrapText="1"/>
    </xf>
    <xf numFmtId="0" fontId="6" fillId="2" borderId="0" xfId="2" applyFont="1" applyFill="1" applyAlignment="1">
      <alignment horizontal="left"/>
    </xf>
    <xf numFmtId="0" fontId="6" fillId="2" borderId="0" xfId="2" applyFont="1" applyFill="1" applyBorder="1" applyAlignment="1">
      <alignment horizontal="left"/>
    </xf>
    <xf numFmtId="166" fontId="9" fillId="2" borderId="6" xfId="2" applyNumberFormat="1" applyFont="1" applyFill="1" applyBorder="1" applyAlignment="1">
      <alignment horizontal="center"/>
    </xf>
    <xf numFmtId="166" fontId="9" fillId="2" borderId="7" xfId="2" applyNumberFormat="1" applyFont="1" applyFill="1" applyBorder="1" applyAlignment="1">
      <alignment horizontal="center"/>
    </xf>
    <xf numFmtId="42" fontId="4" fillId="2" borderId="3" xfId="2" applyNumberFormat="1" applyFill="1" applyBorder="1" applyAlignment="1">
      <alignment horizontal="center" vertical="top" wrapText="1"/>
    </xf>
    <xf numFmtId="42" fontId="4" fillId="2" borderId="4" xfId="2" applyNumberFormat="1" applyFill="1" applyBorder="1" applyAlignment="1">
      <alignment horizontal="center" vertical="top" wrapText="1"/>
    </xf>
    <xf numFmtId="42" fontId="4" fillId="2" borderId="5" xfId="2" applyNumberFormat="1" applyFill="1" applyBorder="1" applyAlignment="1">
      <alignment horizontal="center" vertical="top" wrapText="1"/>
    </xf>
    <xf numFmtId="42" fontId="4" fillId="2" borderId="2" xfId="2" applyNumberFormat="1" applyFont="1" applyFill="1" applyBorder="1" applyAlignment="1">
      <alignment horizontal="center" vertical="top" wrapText="1"/>
    </xf>
    <xf numFmtId="0" fontId="6" fillId="2" borderId="0" xfId="2" applyNumberFormat="1" applyFont="1" applyFill="1" applyBorder="1" applyAlignment="1">
      <alignment horizontal="left" vertical="top" wrapText="1"/>
    </xf>
    <xf numFmtId="0" fontId="10" fillId="2" borderId="0" xfId="2" applyFont="1" applyFill="1" applyAlignment="1">
      <alignment horizontal="justify" vertical="justify"/>
    </xf>
    <xf numFmtId="0" fontId="6" fillId="2" borderId="0" xfId="2" applyFont="1" applyFill="1" applyAlignment="1">
      <alignment horizontal="justify" vertical="justify"/>
    </xf>
    <xf numFmtId="0" fontId="5" fillId="2" borderId="0" xfId="2" applyFont="1" applyFill="1" applyAlignment="1">
      <alignment horizontal="left" vertical="center"/>
    </xf>
    <xf numFmtId="10" fontId="4" fillId="2" borderId="0" xfId="2" applyNumberFormat="1" applyFill="1" applyBorder="1" applyAlignment="1">
      <alignment horizontal="center" vertical="top" wrapText="1"/>
    </xf>
  </cellXfs>
  <cellStyles count="3">
    <cellStyle name="Comma" xfId="1" builtinId="3"/>
    <cellStyle name="Normal" xfId="0" builtinId="0"/>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495300</xdr:colOff>
      <xdr:row>2</xdr:row>
      <xdr:rowOff>0</xdr:rowOff>
    </xdr:from>
    <xdr:to>
      <xdr:col>9</xdr:col>
      <xdr:colOff>685800</xdr:colOff>
      <xdr:row>4</xdr:row>
      <xdr:rowOff>57150</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323850"/>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56"/>
  <sheetViews>
    <sheetView showGridLines="0" showRowColHeaders="0" tabSelected="1" defaultGridColor="0" colorId="22" workbookViewId="0">
      <selection activeCell="L9" sqref="L9"/>
    </sheetView>
  </sheetViews>
  <sheetFormatPr defaultRowHeight="12.75" x14ac:dyDescent="0.2"/>
  <cols>
    <col min="1" max="1" width="0.85546875" style="12" customWidth="1"/>
    <col min="2" max="2" width="9.85546875" style="12" customWidth="1"/>
    <col min="3" max="3" width="1.7109375" style="12" customWidth="1"/>
    <col min="4" max="4" width="10.28515625" style="12" customWidth="1"/>
    <col min="5" max="10" width="10.85546875" style="12" customWidth="1"/>
    <col min="11" max="16384" width="9.140625" style="12"/>
  </cols>
  <sheetData>
    <row r="1" spans="1:10" x14ac:dyDescent="0.2">
      <c r="A1" s="11"/>
      <c r="B1" s="11"/>
      <c r="C1" s="11"/>
      <c r="D1" s="11"/>
      <c r="E1" s="11"/>
      <c r="F1" s="11"/>
      <c r="G1" s="11"/>
      <c r="H1" s="11"/>
      <c r="I1" s="11"/>
      <c r="J1" s="11"/>
    </row>
    <row r="2" spans="1:10" x14ac:dyDescent="0.2">
      <c r="A2" s="11"/>
      <c r="B2" s="11"/>
      <c r="C2" s="11"/>
      <c r="D2" s="11"/>
      <c r="E2" s="11"/>
      <c r="F2" s="11"/>
      <c r="G2" s="11"/>
      <c r="H2" s="11"/>
      <c r="I2" s="11"/>
      <c r="J2" s="11"/>
    </row>
    <row r="3" spans="1:10" x14ac:dyDescent="0.2">
      <c r="A3" s="11"/>
      <c r="B3" s="11"/>
      <c r="C3" s="11"/>
      <c r="D3" s="11"/>
      <c r="E3" s="11"/>
      <c r="F3" s="11"/>
      <c r="G3" s="11"/>
      <c r="H3" s="11"/>
      <c r="I3" s="11"/>
      <c r="J3" s="11"/>
    </row>
    <row r="4" spans="1:10" x14ac:dyDescent="0.2">
      <c r="A4" s="11"/>
      <c r="B4" s="11"/>
      <c r="C4" s="11"/>
      <c r="D4" s="11"/>
      <c r="E4" s="11"/>
      <c r="F4" s="11"/>
      <c r="G4" s="11"/>
      <c r="H4" s="11"/>
      <c r="I4" s="11"/>
      <c r="J4" s="11"/>
    </row>
    <row r="5" spans="1:10" x14ac:dyDescent="0.2">
      <c r="A5" s="11"/>
      <c r="B5" s="11"/>
      <c r="C5" s="11"/>
      <c r="D5" s="11"/>
      <c r="E5" s="11"/>
      <c r="F5" s="11"/>
      <c r="G5" s="11"/>
      <c r="H5" s="11"/>
      <c r="I5" s="11"/>
      <c r="J5" s="11"/>
    </row>
    <row r="6" spans="1:10" ht="26.25" x14ac:dyDescent="0.4">
      <c r="A6" s="11"/>
      <c r="B6" s="36" t="s">
        <v>39</v>
      </c>
      <c r="C6" s="36"/>
      <c r="D6" s="36"/>
      <c r="E6" s="36"/>
      <c r="F6" s="36"/>
      <c r="G6" s="36"/>
      <c r="H6" s="36"/>
      <c r="I6" s="36"/>
      <c r="J6" s="36"/>
    </row>
    <row r="7" spans="1:10" ht="26.25" x14ac:dyDescent="0.4">
      <c r="A7" s="11"/>
      <c r="B7" s="36" t="s">
        <v>40</v>
      </c>
      <c r="C7" s="36"/>
      <c r="D7" s="36"/>
      <c r="E7" s="36"/>
      <c r="F7" s="36"/>
      <c r="G7" s="36"/>
      <c r="H7" s="36"/>
      <c r="I7" s="36"/>
      <c r="J7" s="36"/>
    </row>
    <row r="8" spans="1:10" ht="6" customHeight="1" x14ac:dyDescent="0.2">
      <c r="A8" s="11"/>
      <c r="B8" s="11"/>
      <c r="C8" s="11"/>
      <c r="D8" s="11"/>
      <c r="E8" s="11"/>
      <c r="F8" s="11"/>
      <c r="G8" s="11"/>
      <c r="H8" s="11"/>
      <c r="I8" s="11"/>
      <c r="J8" s="11"/>
    </row>
    <row r="9" spans="1:10" ht="52.5" customHeight="1" x14ac:dyDescent="0.25">
      <c r="A9" s="11"/>
      <c r="B9" s="37" t="s">
        <v>41</v>
      </c>
      <c r="C9" s="37"/>
      <c r="D9" s="37"/>
      <c r="E9" s="37"/>
      <c r="F9" s="37"/>
      <c r="G9" s="37"/>
      <c r="H9" s="37"/>
      <c r="I9" s="37"/>
      <c r="J9" s="37"/>
    </row>
    <row r="10" spans="1:10" ht="36.75" customHeight="1" x14ac:dyDescent="0.25">
      <c r="A10" s="11"/>
      <c r="B10" s="37" t="s">
        <v>38</v>
      </c>
      <c r="C10" s="37"/>
      <c r="D10" s="37"/>
      <c r="E10" s="37"/>
      <c r="F10" s="37"/>
      <c r="G10" s="37"/>
      <c r="H10" s="37"/>
      <c r="I10" s="37"/>
      <c r="J10" s="37"/>
    </row>
    <row r="11" spans="1:10" ht="9" customHeight="1" x14ac:dyDescent="0.25">
      <c r="A11" s="11"/>
      <c r="B11" s="13"/>
      <c r="C11" s="13"/>
      <c r="D11" s="11"/>
      <c r="E11" s="11"/>
      <c r="F11" s="11"/>
      <c r="G11" s="11"/>
      <c r="H11" s="11"/>
      <c r="I11" s="11"/>
      <c r="J11" s="11"/>
    </row>
    <row r="12" spans="1:10" ht="15" x14ac:dyDescent="0.2">
      <c r="A12" s="11"/>
      <c r="B12" s="14" t="s">
        <v>23</v>
      </c>
      <c r="C12" s="14"/>
      <c r="D12" s="11"/>
      <c r="E12" s="11"/>
      <c r="F12" s="11"/>
      <c r="G12" s="11"/>
      <c r="H12" s="11"/>
      <c r="I12" s="11"/>
      <c r="J12" s="11"/>
    </row>
    <row r="13" spans="1:10" ht="9" customHeight="1" x14ac:dyDescent="0.2">
      <c r="A13" s="11"/>
      <c r="B13" s="11"/>
      <c r="C13" s="11"/>
      <c r="D13" s="11"/>
      <c r="E13" s="11"/>
      <c r="F13" s="11"/>
      <c r="G13" s="11"/>
      <c r="H13" s="11"/>
      <c r="I13" s="11"/>
      <c r="J13" s="11"/>
    </row>
    <row r="14" spans="1:10" ht="15" x14ac:dyDescent="0.2">
      <c r="A14" s="11"/>
      <c r="B14" s="14" t="s">
        <v>42</v>
      </c>
      <c r="C14" s="14"/>
      <c r="D14" s="11"/>
      <c r="E14" s="11"/>
      <c r="F14" s="11"/>
      <c r="G14" s="11"/>
      <c r="H14" s="11"/>
      <c r="I14" s="11"/>
      <c r="J14" s="11"/>
    </row>
    <row r="15" spans="1:10" ht="9" customHeight="1" x14ac:dyDescent="0.2">
      <c r="A15" s="11"/>
      <c r="B15" s="14"/>
      <c r="C15" s="14"/>
      <c r="D15" s="11"/>
      <c r="E15" s="11"/>
      <c r="F15" s="11"/>
      <c r="G15" s="11"/>
      <c r="H15" s="11"/>
      <c r="I15" s="11"/>
      <c r="J15" s="11"/>
    </row>
    <row r="16" spans="1:10" x14ac:dyDescent="0.2">
      <c r="A16" s="11"/>
      <c r="B16" s="39" t="s">
        <v>1</v>
      </c>
      <c r="C16" s="39"/>
      <c r="D16" s="39"/>
      <c r="E16" s="39" t="s">
        <v>2</v>
      </c>
      <c r="F16" s="39"/>
      <c r="G16" s="39" t="s">
        <v>24</v>
      </c>
      <c r="H16" s="39"/>
      <c r="I16" s="39" t="s">
        <v>25</v>
      </c>
      <c r="J16" s="39"/>
    </row>
    <row r="17" spans="1:10" x14ac:dyDescent="0.2">
      <c r="A17" s="11"/>
      <c r="B17" s="38">
        <v>0</v>
      </c>
      <c r="C17" s="38"/>
      <c r="D17" s="38"/>
      <c r="E17" s="38">
        <v>15000</v>
      </c>
      <c r="F17" s="38"/>
      <c r="G17" s="40">
        <v>8.5</v>
      </c>
      <c r="H17" s="40"/>
      <c r="I17" s="40">
        <v>8.5</v>
      </c>
      <c r="J17" s="40"/>
    </row>
    <row r="18" spans="1:10" x14ac:dyDescent="0.2">
      <c r="A18" s="11"/>
      <c r="B18" s="38">
        <v>15001</v>
      </c>
      <c r="C18" s="38"/>
      <c r="D18" s="38"/>
      <c r="E18" s="38">
        <v>21000</v>
      </c>
      <c r="F18" s="38"/>
      <c r="G18" s="40">
        <v>8.8000000000000007</v>
      </c>
      <c r="H18" s="40"/>
      <c r="I18" s="40">
        <v>9.1</v>
      </c>
      <c r="J18" s="40"/>
    </row>
    <row r="19" spans="1:10" x14ac:dyDescent="0.2">
      <c r="A19" s="11"/>
      <c r="B19" s="38">
        <v>21001</v>
      </c>
      <c r="C19" s="38"/>
      <c r="D19" s="38"/>
      <c r="E19" s="38">
        <v>30000</v>
      </c>
      <c r="F19" s="38"/>
      <c r="G19" s="40">
        <v>8.8000000000000007</v>
      </c>
      <c r="H19" s="40"/>
      <c r="I19" s="40">
        <v>9.6</v>
      </c>
      <c r="J19" s="40"/>
    </row>
    <row r="20" spans="1:10" x14ac:dyDescent="0.2">
      <c r="A20" s="11"/>
      <c r="B20" s="38">
        <v>30001</v>
      </c>
      <c r="C20" s="38"/>
      <c r="D20" s="38"/>
      <c r="E20" s="38">
        <v>40000</v>
      </c>
      <c r="F20" s="38"/>
      <c r="G20" s="40">
        <v>8.9</v>
      </c>
      <c r="H20" s="40"/>
      <c r="I20" s="40">
        <v>9.9</v>
      </c>
      <c r="J20" s="40"/>
    </row>
    <row r="21" spans="1:10" x14ac:dyDescent="0.2">
      <c r="A21" s="11"/>
      <c r="B21" s="38">
        <v>40001</v>
      </c>
      <c r="C21" s="38"/>
      <c r="D21" s="38"/>
      <c r="E21" s="38">
        <v>50000</v>
      </c>
      <c r="F21" s="38"/>
      <c r="G21" s="40">
        <v>9</v>
      </c>
      <c r="H21" s="40"/>
      <c r="I21" s="40">
        <v>10.1</v>
      </c>
      <c r="J21" s="40"/>
    </row>
    <row r="22" spans="1:10" x14ac:dyDescent="0.2">
      <c r="A22" s="11"/>
      <c r="B22" s="38">
        <v>50001</v>
      </c>
      <c r="C22" s="38"/>
      <c r="D22" s="38"/>
      <c r="E22" s="38">
        <v>60000</v>
      </c>
      <c r="F22" s="38"/>
      <c r="G22" s="40">
        <v>9.1</v>
      </c>
      <c r="H22" s="40"/>
      <c r="I22" s="40">
        <v>10.199999999999999</v>
      </c>
      <c r="J22" s="40"/>
    </row>
    <row r="23" spans="1:10" x14ac:dyDescent="0.2">
      <c r="A23" s="11"/>
      <c r="B23" s="38">
        <v>60001</v>
      </c>
      <c r="C23" s="38"/>
      <c r="D23" s="38"/>
      <c r="E23" s="38">
        <v>100000</v>
      </c>
      <c r="F23" s="38"/>
      <c r="G23" s="40">
        <v>9.3000000000000007</v>
      </c>
      <c r="H23" s="40"/>
      <c r="I23" s="40">
        <v>10.5</v>
      </c>
      <c r="J23" s="40"/>
    </row>
    <row r="24" spans="1:10" x14ac:dyDescent="0.2">
      <c r="A24" s="11"/>
      <c r="B24" s="45">
        <v>100001</v>
      </c>
      <c r="C24" s="46"/>
      <c r="D24" s="47"/>
      <c r="E24" s="38">
        <v>120000</v>
      </c>
      <c r="F24" s="38"/>
      <c r="G24" s="40">
        <v>9.5</v>
      </c>
      <c r="H24" s="40"/>
      <c r="I24" s="40">
        <v>10.8</v>
      </c>
      <c r="J24" s="40"/>
    </row>
    <row r="25" spans="1:10" x14ac:dyDescent="0.2">
      <c r="A25" s="11"/>
      <c r="B25" s="45">
        <v>120001</v>
      </c>
      <c r="C25" s="46"/>
      <c r="D25" s="47"/>
      <c r="E25" s="48" t="s">
        <v>44</v>
      </c>
      <c r="F25" s="38"/>
      <c r="G25" s="40">
        <v>9.6999999999999993</v>
      </c>
      <c r="H25" s="40"/>
      <c r="I25" s="40">
        <v>11.1</v>
      </c>
      <c r="J25" s="40"/>
    </row>
    <row r="26" spans="1:10" ht="11.1" customHeight="1" x14ac:dyDescent="0.2">
      <c r="A26" s="11"/>
      <c r="B26" s="15"/>
      <c r="C26" s="15"/>
      <c r="D26" s="15"/>
      <c r="E26" s="16"/>
      <c r="F26" s="16"/>
      <c r="G26" s="17"/>
      <c r="H26" s="17"/>
      <c r="I26" s="18"/>
      <c r="J26" s="18"/>
    </row>
    <row r="27" spans="1:10" s="19" customFormat="1" ht="15" x14ac:dyDescent="0.2">
      <c r="A27" s="32"/>
      <c r="B27" s="49" t="s">
        <v>5</v>
      </c>
      <c r="C27" s="49"/>
      <c r="D27" s="49"/>
      <c r="E27" s="49"/>
      <c r="F27" s="49"/>
      <c r="G27" s="49"/>
      <c r="H27" s="49"/>
      <c r="I27" s="53">
        <v>0.115</v>
      </c>
      <c r="J27" s="53"/>
    </row>
    <row r="28" spans="1:10" ht="9" customHeight="1" x14ac:dyDescent="0.2">
      <c r="A28" s="11"/>
      <c r="B28" s="11"/>
      <c r="C28" s="11"/>
      <c r="D28" s="11"/>
      <c r="E28" s="11"/>
      <c r="F28" s="11"/>
      <c r="G28" s="11"/>
      <c r="H28" s="11"/>
      <c r="I28" s="11"/>
      <c r="J28" s="11"/>
    </row>
    <row r="29" spans="1:10" ht="15.75" customHeight="1" x14ac:dyDescent="0.25">
      <c r="A29" s="11"/>
      <c r="B29" s="20" t="s">
        <v>26</v>
      </c>
      <c r="C29" s="20"/>
      <c r="D29" s="11"/>
      <c r="E29" s="11"/>
      <c r="F29" s="11"/>
      <c r="G29" s="11"/>
      <c r="H29" s="11"/>
      <c r="I29" s="11"/>
      <c r="J29" s="11"/>
    </row>
    <row r="30" spans="1:10" ht="9" customHeight="1" x14ac:dyDescent="0.2">
      <c r="A30" s="11"/>
      <c r="B30" s="11"/>
      <c r="C30" s="11"/>
      <c r="D30" s="11"/>
      <c r="E30" s="11"/>
      <c r="F30" s="11"/>
      <c r="G30" s="11"/>
      <c r="H30" s="11"/>
      <c r="I30" s="11"/>
      <c r="J30" s="11"/>
    </row>
    <row r="31" spans="1:10" s="22" customFormat="1" ht="20.100000000000001" customHeight="1" thickBot="1" x14ac:dyDescent="0.3">
      <c r="A31" s="21"/>
      <c r="B31" s="52" t="s">
        <v>27</v>
      </c>
      <c r="C31" s="52"/>
      <c r="D31" s="52"/>
      <c r="E31" s="52"/>
      <c r="F31" s="52"/>
      <c r="G31" s="52"/>
      <c r="H31" s="52"/>
      <c r="I31" s="52"/>
      <c r="J31" s="52"/>
    </row>
    <row r="32" spans="1:10" ht="15.75" customHeight="1" thickBot="1" x14ac:dyDescent="0.3">
      <c r="A32" s="11"/>
      <c r="B32" s="33"/>
      <c r="C32" s="23"/>
      <c r="D32" s="51" t="s">
        <v>28</v>
      </c>
      <c r="E32" s="51"/>
      <c r="F32" s="51"/>
      <c r="G32" s="51"/>
      <c r="H32" s="51"/>
      <c r="I32" s="51"/>
      <c r="J32" s="51"/>
    </row>
    <row r="33" spans="1:10" ht="15.75" customHeight="1" x14ac:dyDescent="0.2">
      <c r="A33" s="11"/>
      <c r="B33" s="11"/>
      <c r="C33" s="11"/>
      <c r="D33" s="51"/>
      <c r="E33" s="51"/>
      <c r="F33" s="51"/>
      <c r="G33" s="51"/>
      <c r="H33" s="51"/>
      <c r="I33" s="51"/>
      <c r="J33" s="51"/>
    </row>
    <row r="34" spans="1:10" ht="9" customHeight="1" x14ac:dyDescent="0.2">
      <c r="A34" s="11"/>
      <c r="B34" s="11"/>
      <c r="C34" s="11"/>
      <c r="D34" s="11"/>
      <c r="E34" s="11"/>
      <c r="F34" s="11"/>
      <c r="G34" s="11"/>
      <c r="H34" s="11"/>
      <c r="I34" s="11"/>
      <c r="J34" s="11"/>
    </row>
    <row r="35" spans="1:10" s="22" customFormat="1" ht="20.100000000000001" customHeight="1" thickBot="1" x14ac:dyDescent="0.3">
      <c r="A35" s="21"/>
      <c r="B35" s="31" t="s">
        <v>29</v>
      </c>
      <c r="C35" s="24"/>
      <c r="D35" s="21"/>
      <c r="E35" s="21"/>
      <c r="F35" s="21"/>
      <c r="G35" s="21"/>
      <c r="H35" s="21"/>
      <c r="I35" s="21"/>
      <c r="J35" s="21"/>
    </row>
    <row r="36" spans="1:10" ht="15.75" customHeight="1" thickBot="1" x14ac:dyDescent="0.3">
      <c r="A36" s="11"/>
      <c r="B36" s="34"/>
      <c r="C36" s="11"/>
      <c r="D36" s="51" t="s">
        <v>30</v>
      </c>
      <c r="E36" s="51"/>
      <c r="F36" s="51"/>
      <c r="G36" s="51"/>
      <c r="H36" s="51"/>
      <c r="I36" s="51"/>
      <c r="J36" s="51"/>
    </row>
    <row r="37" spans="1:10" ht="15.75" customHeight="1" x14ac:dyDescent="0.2">
      <c r="A37" s="11"/>
      <c r="B37" s="11"/>
      <c r="C37" s="11"/>
      <c r="D37" s="51"/>
      <c r="E37" s="51"/>
      <c r="F37" s="51"/>
      <c r="G37" s="51"/>
      <c r="H37" s="51"/>
      <c r="I37" s="51"/>
      <c r="J37" s="51"/>
    </row>
    <row r="38" spans="1:10" ht="15.75" customHeight="1" x14ac:dyDescent="0.25">
      <c r="A38" s="11"/>
      <c r="B38" s="13"/>
      <c r="C38" s="13"/>
      <c r="D38" s="51"/>
      <c r="E38" s="51"/>
      <c r="F38" s="51"/>
      <c r="G38" s="51"/>
      <c r="H38" s="51"/>
      <c r="I38" s="51"/>
      <c r="J38" s="51"/>
    </row>
    <row r="39" spans="1:10" ht="9" customHeight="1" x14ac:dyDescent="0.25">
      <c r="A39" s="11"/>
      <c r="B39" s="13"/>
      <c r="C39" s="13"/>
      <c r="D39" s="25"/>
      <c r="E39" s="25"/>
      <c r="F39" s="25"/>
      <c r="G39" s="25"/>
      <c r="H39" s="25"/>
      <c r="I39" s="25"/>
      <c r="J39" s="25"/>
    </row>
    <row r="40" spans="1:10" s="22" customFormat="1" ht="20.100000000000001" customHeight="1" thickBot="1" x14ac:dyDescent="0.3">
      <c r="A40" s="21"/>
      <c r="B40" s="26" t="s">
        <v>31</v>
      </c>
      <c r="C40" s="26"/>
      <c r="D40" s="21"/>
      <c r="E40" s="21"/>
      <c r="F40" s="21"/>
      <c r="G40" s="21"/>
      <c r="H40" s="21"/>
      <c r="I40" s="21"/>
      <c r="J40" s="21"/>
    </row>
    <row r="41" spans="1:10" ht="15.75" customHeight="1" thickBot="1" x14ac:dyDescent="0.3">
      <c r="A41" s="11"/>
      <c r="B41" s="35"/>
      <c r="C41" s="11"/>
      <c r="D41" s="50" t="s">
        <v>32</v>
      </c>
      <c r="E41" s="50"/>
      <c r="F41" s="50"/>
      <c r="G41" s="50"/>
      <c r="H41" s="50"/>
      <c r="I41" s="50"/>
      <c r="J41" s="50"/>
    </row>
    <row r="42" spans="1:10" ht="15.75" customHeight="1" x14ac:dyDescent="0.2">
      <c r="A42" s="11"/>
      <c r="B42" s="11"/>
      <c r="C42" s="11"/>
      <c r="D42" s="50"/>
      <c r="E42" s="50"/>
      <c r="F42" s="50"/>
      <c r="G42" s="50"/>
      <c r="H42" s="50"/>
      <c r="I42" s="50"/>
      <c r="J42" s="50"/>
    </row>
    <row r="43" spans="1:10" ht="15.75" customHeight="1" x14ac:dyDescent="0.2">
      <c r="A43" s="11"/>
      <c r="B43" s="11"/>
      <c r="C43" s="11"/>
      <c r="D43" s="50"/>
      <c r="E43" s="50"/>
      <c r="F43" s="50"/>
      <c r="G43" s="50"/>
      <c r="H43" s="50"/>
      <c r="I43" s="50"/>
      <c r="J43" s="50"/>
    </row>
    <row r="44" spans="1:10" ht="11.1" customHeight="1" thickBot="1" x14ac:dyDescent="0.25">
      <c r="A44" s="11"/>
      <c r="B44" s="11"/>
      <c r="C44" s="11"/>
      <c r="D44" s="11"/>
      <c r="E44" s="11"/>
      <c r="F44" s="11"/>
      <c r="G44" s="11"/>
      <c r="H44" s="11"/>
      <c r="I44" s="11"/>
      <c r="J44" s="11"/>
    </row>
    <row r="45" spans="1:10" ht="15.75" customHeight="1" thickBot="1" x14ac:dyDescent="0.3">
      <c r="A45" s="11"/>
      <c r="B45" s="42" t="s">
        <v>33</v>
      </c>
      <c r="C45" s="42"/>
      <c r="D45" s="42"/>
      <c r="E45" s="42"/>
      <c r="F45" s="42"/>
      <c r="G45" s="42"/>
      <c r="H45" s="42"/>
      <c r="I45" s="43">
        <f>Sheet1!E37</f>
        <v>0</v>
      </c>
      <c r="J45" s="44"/>
    </row>
    <row r="46" spans="1:10" ht="6" customHeight="1" thickBot="1" x14ac:dyDescent="0.3">
      <c r="A46" s="11"/>
      <c r="B46" s="27"/>
      <c r="C46" s="27"/>
      <c r="D46" s="27"/>
      <c r="E46" s="27"/>
      <c r="F46" s="27"/>
      <c r="G46" s="27"/>
      <c r="H46" s="27"/>
      <c r="I46" s="28"/>
      <c r="J46" s="28"/>
    </row>
    <row r="47" spans="1:10" ht="16.5" thickBot="1" x14ac:dyDescent="0.3">
      <c r="A47" s="11"/>
      <c r="B47" s="41" t="s">
        <v>43</v>
      </c>
      <c r="C47" s="41"/>
      <c r="D47" s="41"/>
      <c r="E47" s="41"/>
      <c r="F47" s="41"/>
      <c r="G47" s="41"/>
      <c r="H47" s="41"/>
      <c r="I47" s="43">
        <f>Sheet1!E38</f>
        <v>0</v>
      </c>
      <c r="J47" s="44"/>
    </row>
    <row r="48" spans="1:10" ht="6" customHeight="1" thickBot="1" x14ac:dyDescent="0.3">
      <c r="A48" s="11"/>
      <c r="B48" s="14"/>
      <c r="C48" s="14"/>
      <c r="D48" s="14"/>
      <c r="E48" s="14"/>
      <c r="F48" s="14"/>
      <c r="G48" s="14"/>
      <c r="H48" s="14"/>
      <c r="I48" s="28"/>
      <c r="J48" s="28"/>
    </row>
    <row r="49" spans="1:10" s="19" customFormat="1" ht="16.5" thickBot="1" x14ac:dyDescent="0.3">
      <c r="A49" s="32"/>
      <c r="B49" s="41" t="s">
        <v>34</v>
      </c>
      <c r="C49" s="41"/>
      <c r="D49" s="41"/>
      <c r="E49" s="41"/>
      <c r="F49" s="41"/>
      <c r="G49" s="41"/>
      <c r="H49" s="41"/>
      <c r="I49" s="43">
        <f>Sheet1!E39</f>
        <v>0</v>
      </c>
      <c r="J49" s="44"/>
    </row>
    <row r="50" spans="1:10" ht="9" customHeight="1" x14ac:dyDescent="0.25">
      <c r="A50" s="11"/>
      <c r="B50" s="11"/>
      <c r="C50" s="11"/>
      <c r="D50" s="11"/>
      <c r="E50" s="11"/>
      <c r="F50" s="11"/>
      <c r="G50" s="11"/>
      <c r="H50" s="11"/>
      <c r="I50" s="29"/>
      <c r="J50" s="29"/>
    </row>
    <row r="51" spans="1:10" ht="15.75" x14ac:dyDescent="0.25">
      <c r="A51" s="11"/>
      <c r="B51" s="30" t="s">
        <v>35</v>
      </c>
      <c r="C51" s="11"/>
      <c r="D51" s="11"/>
      <c r="E51" s="11"/>
      <c r="F51" s="11"/>
      <c r="G51" s="11"/>
      <c r="H51" s="11"/>
      <c r="I51" s="29"/>
      <c r="J51" s="29"/>
    </row>
    <row r="52" spans="1:10" ht="9" customHeight="1" thickBot="1" x14ac:dyDescent="0.3">
      <c r="A52" s="11"/>
      <c r="B52" s="11"/>
      <c r="C52" s="11"/>
      <c r="D52" s="11"/>
      <c r="E52" s="11"/>
      <c r="F52" s="11"/>
      <c r="G52" s="11"/>
      <c r="H52" s="11"/>
      <c r="I52" s="29"/>
      <c r="J52" s="29"/>
    </row>
    <row r="53" spans="1:10" ht="16.5" thickBot="1" x14ac:dyDescent="0.3">
      <c r="A53" s="11"/>
      <c r="B53" s="42" t="s">
        <v>36</v>
      </c>
      <c r="C53" s="42"/>
      <c r="D53" s="42"/>
      <c r="E53" s="42"/>
      <c r="F53" s="42"/>
      <c r="G53" s="42"/>
      <c r="H53" s="42"/>
      <c r="I53" s="43">
        <f>Sheet1!E40</f>
        <v>0</v>
      </c>
      <c r="J53" s="44"/>
    </row>
    <row r="54" spans="1:10" ht="11.1" customHeight="1" x14ac:dyDescent="0.2">
      <c r="A54" s="11"/>
      <c r="B54" s="11"/>
      <c r="C54" s="11"/>
      <c r="D54" s="11"/>
      <c r="E54" s="11"/>
      <c r="F54" s="11"/>
      <c r="G54" s="11"/>
      <c r="H54" s="11"/>
      <c r="I54" s="11"/>
      <c r="J54" s="11"/>
    </row>
    <row r="55" spans="1:10" ht="15" x14ac:dyDescent="0.2">
      <c r="A55" s="11"/>
      <c r="B55" s="41" t="s">
        <v>37</v>
      </c>
      <c r="C55" s="41"/>
      <c r="D55" s="41"/>
      <c r="E55" s="41"/>
      <c r="F55" s="41"/>
      <c r="G55" s="41"/>
      <c r="H55" s="41"/>
      <c r="I55" s="41"/>
      <c r="J55" s="41"/>
    </row>
    <row r="56" spans="1:10" x14ac:dyDescent="0.2">
      <c r="A56" s="11"/>
    </row>
  </sheetData>
  <sheetProtection password="D8C1" sheet="1"/>
  <mergeCells count="59">
    <mergeCell ref="B19:D19"/>
    <mergeCell ref="E19:F19"/>
    <mergeCell ref="G19:H19"/>
    <mergeCell ref="I19:J19"/>
    <mergeCell ref="B18:D18"/>
    <mergeCell ref="E18:F18"/>
    <mergeCell ref="G18:H18"/>
    <mergeCell ref="I18:J18"/>
    <mergeCell ref="D41:J43"/>
    <mergeCell ref="I47:J47"/>
    <mergeCell ref="I25:J25"/>
    <mergeCell ref="I45:J45"/>
    <mergeCell ref="D36:J38"/>
    <mergeCell ref="D32:J33"/>
    <mergeCell ref="B31:J31"/>
    <mergeCell ref="I27:J27"/>
    <mergeCell ref="G25:H25"/>
    <mergeCell ref="E24:F24"/>
    <mergeCell ref="E25:F25"/>
    <mergeCell ref="G24:H24"/>
    <mergeCell ref="B27:H27"/>
    <mergeCell ref="B25:D25"/>
    <mergeCell ref="I24:J24"/>
    <mergeCell ref="B20:D20"/>
    <mergeCell ref="B21:D21"/>
    <mergeCell ref="E21:F21"/>
    <mergeCell ref="E20:F20"/>
    <mergeCell ref="E22:F22"/>
    <mergeCell ref="B22:D22"/>
    <mergeCell ref="B23:D23"/>
    <mergeCell ref="E23:F23"/>
    <mergeCell ref="B24:D24"/>
    <mergeCell ref="B55:J55"/>
    <mergeCell ref="B45:H45"/>
    <mergeCell ref="B47:H47"/>
    <mergeCell ref="B49:H49"/>
    <mergeCell ref="B53:H53"/>
    <mergeCell ref="I53:J53"/>
    <mergeCell ref="I49:J49"/>
    <mergeCell ref="B10:J10"/>
    <mergeCell ref="G16:H16"/>
    <mergeCell ref="I22:J22"/>
    <mergeCell ref="I23:J23"/>
    <mergeCell ref="G23:H23"/>
    <mergeCell ref="G20:H20"/>
    <mergeCell ref="G21:H21"/>
    <mergeCell ref="I20:J20"/>
    <mergeCell ref="I21:J21"/>
    <mergeCell ref="G22:H22"/>
    <mergeCell ref="B6:J6"/>
    <mergeCell ref="B7:J7"/>
    <mergeCell ref="B9:J9"/>
    <mergeCell ref="E17:F17"/>
    <mergeCell ref="B17:D17"/>
    <mergeCell ref="I16:J16"/>
    <mergeCell ref="I17:J17"/>
    <mergeCell ref="B16:D16"/>
    <mergeCell ref="G17:H17"/>
    <mergeCell ref="E16:F16"/>
  </mergeCells>
  <phoneticPr fontId="4"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4"/>
  <sheetViews>
    <sheetView workbookViewId="0">
      <selection activeCell="D19" sqref="D19"/>
    </sheetView>
  </sheetViews>
  <sheetFormatPr defaultRowHeight="15" x14ac:dyDescent="0.25"/>
  <cols>
    <col min="2" max="2" width="10.5703125" bestFit="1" customWidth="1"/>
    <col min="3" max="3" width="18.140625" customWidth="1"/>
    <col min="4" max="4" width="13.28515625" customWidth="1"/>
    <col min="5" max="5" width="13.140625" customWidth="1"/>
  </cols>
  <sheetData>
    <row r="4" spans="2:5" x14ac:dyDescent="0.25">
      <c r="B4" s="1" t="s">
        <v>22</v>
      </c>
    </row>
    <row r="7" spans="2:5" x14ac:dyDescent="0.25">
      <c r="B7" s="1" t="s">
        <v>0</v>
      </c>
    </row>
    <row r="9" spans="2:5" s="2" customFormat="1" ht="30" x14ac:dyDescent="0.25">
      <c r="B9" s="8" t="s">
        <v>1</v>
      </c>
      <c r="C9" s="8" t="s">
        <v>2</v>
      </c>
      <c r="D9" s="8" t="s">
        <v>3</v>
      </c>
      <c r="E9" s="8" t="s">
        <v>4</v>
      </c>
    </row>
    <row r="10" spans="2:5" x14ac:dyDescent="0.25">
      <c r="B10" s="7"/>
      <c r="C10" s="7"/>
      <c r="D10" s="7" t="s">
        <v>18</v>
      </c>
      <c r="E10" s="7" t="s">
        <v>18</v>
      </c>
    </row>
    <row r="11" spans="2:5" x14ac:dyDescent="0.25">
      <c r="B11">
        <v>0</v>
      </c>
      <c r="C11">
        <v>15000</v>
      </c>
      <c r="D11" s="3">
        <v>8.5</v>
      </c>
      <c r="E11" s="3">
        <v>8.5</v>
      </c>
    </row>
    <row r="12" spans="2:5" x14ac:dyDescent="0.25">
      <c r="B12">
        <v>15001</v>
      </c>
      <c r="C12">
        <v>21000</v>
      </c>
      <c r="D12" s="3">
        <v>8.8000000000000007</v>
      </c>
      <c r="E12" s="3">
        <v>9.1</v>
      </c>
    </row>
    <row r="13" spans="2:5" x14ac:dyDescent="0.25">
      <c r="B13">
        <v>21001</v>
      </c>
      <c r="C13">
        <v>30000</v>
      </c>
      <c r="D13" s="3">
        <v>8.8000000000000007</v>
      </c>
      <c r="E13" s="3">
        <v>9.6</v>
      </c>
    </row>
    <row r="14" spans="2:5" x14ac:dyDescent="0.25">
      <c r="B14">
        <v>30001</v>
      </c>
      <c r="C14">
        <v>40000</v>
      </c>
      <c r="D14" s="3">
        <v>8.9</v>
      </c>
      <c r="E14" s="3">
        <v>9.9</v>
      </c>
    </row>
    <row r="15" spans="2:5" x14ac:dyDescent="0.25">
      <c r="B15">
        <v>40000</v>
      </c>
      <c r="C15">
        <v>50000</v>
      </c>
      <c r="D15" s="3">
        <v>9</v>
      </c>
      <c r="E15" s="3">
        <v>10.1</v>
      </c>
    </row>
    <row r="16" spans="2:5" x14ac:dyDescent="0.25">
      <c r="B16">
        <v>50001</v>
      </c>
      <c r="C16">
        <v>60000</v>
      </c>
      <c r="D16" s="3">
        <v>9.1</v>
      </c>
      <c r="E16" s="3">
        <v>10.199999999999999</v>
      </c>
    </row>
    <row r="17" spans="2:5" x14ac:dyDescent="0.25">
      <c r="B17">
        <v>60001</v>
      </c>
      <c r="C17">
        <v>100000</v>
      </c>
      <c r="D17" s="3">
        <v>9.3000000000000007</v>
      </c>
      <c r="E17" s="3">
        <v>10.5</v>
      </c>
    </row>
    <row r="18" spans="2:5" x14ac:dyDescent="0.25">
      <c r="B18">
        <v>100001</v>
      </c>
      <c r="C18">
        <v>120000</v>
      </c>
      <c r="D18" s="3">
        <v>9.5</v>
      </c>
      <c r="E18" s="3">
        <v>10.8</v>
      </c>
    </row>
    <row r="19" spans="2:5" x14ac:dyDescent="0.25">
      <c r="B19">
        <v>120001</v>
      </c>
      <c r="D19" s="3">
        <v>9.6999999999999993</v>
      </c>
      <c r="E19" s="3">
        <v>11.1</v>
      </c>
    </row>
    <row r="20" spans="2:5" x14ac:dyDescent="0.25">
      <c r="D20" s="3"/>
      <c r="E20" s="3"/>
    </row>
    <row r="21" spans="2:5" x14ac:dyDescent="0.25">
      <c r="B21" s="1" t="s">
        <v>5</v>
      </c>
      <c r="E21" s="4">
        <v>0.115</v>
      </c>
    </row>
    <row r="24" spans="2:5" x14ac:dyDescent="0.25">
      <c r="B24" t="s">
        <v>6</v>
      </c>
    </row>
    <row r="26" spans="2:5" x14ac:dyDescent="0.25">
      <c r="B26" t="s">
        <v>7</v>
      </c>
      <c r="E26" s="5">
        <f>NFPS!B32</f>
        <v>0</v>
      </c>
    </row>
    <row r="27" spans="2:5" x14ac:dyDescent="0.25">
      <c r="B27" t="s">
        <v>8</v>
      </c>
      <c r="E27">
        <f>NFPS!B36</f>
        <v>0</v>
      </c>
    </row>
    <row r="28" spans="2:5" x14ac:dyDescent="0.25">
      <c r="B28" t="s">
        <v>9</v>
      </c>
      <c r="E28" s="6">
        <f>NFPS!B41</f>
        <v>0</v>
      </c>
    </row>
    <row r="30" spans="2:5" x14ac:dyDescent="0.25">
      <c r="B30" t="s">
        <v>10</v>
      </c>
    </row>
    <row r="32" spans="2:5" x14ac:dyDescent="0.25">
      <c r="B32" t="s">
        <v>16</v>
      </c>
      <c r="E32" s="3">
        <f>VLOOKUP($E$26,$B$11:$E$19,3)</f>
        <v>8.5</v>
      </c>
    </row>
    <row r="33" spans="2:5" x14ac:dyDescent="0.25">
      <c r="B33" t="s">
        <v>17</v>
      </c>
      <c r="E33" s="3">
        <f>VLOOKUP($E$26,$B$11:$E$19,4)</f>
        <v>8.5</v>
      </c>
    </row>
    <row r="34" spans="2:5" x14ac:dyDescent="0.25">
      <c r="B34" t="s">
        <v>19</v>
      </c>
      <c r="E34" s="5">
        <f>E26*E27</f>
        <v>0</v>
      </c>
    </row>
    <row r="36" spans="2:5" x14ac:dyDescent="0.25">
      <c r="B36" t="s">
        <v>11</v>
      </c>
    </row>
    <row r="37" spans="2:5" x14ac:dyDescent="0.25">
      <c r="C37" t="s">
        <v>12</v>
      </c>
      <c r="E37" s="9">
        <f>E34*E32*(1-E28)/1200</f>
        <v>0</v>
      </c>
    </row>
    <row r="38" spans="2:5" x14ac:dyDescent="0.25">
      <c r="C38" t="s">
        <v>13</v>
      </c>
      <c r="E38" s="9">
        <f>E34*E33*(1-E28)/1200</f>
        <v>0</v>
      </c>
    </row>
    <row r="39" spans="2:5" x14ac:dyDescent="0.25">
      <c r="C39" t="s">
        <v>14</v>
      </c>
      <c r="E39" s="10">
        <f>E38-E37</f>
        <v>0</v>
      </c>
    </row>
    <row r="40" spans="2:5" x14ac:dyDescent="0.25">
      <c r="C40" t="s">
        <v>15</v>
      </c>
      <c r="E40" s="10">
        <f>E34*E21/12</f>
        <v>0</v>
      </c>
    </row>
    <row r="43" spans="2:5" x14ac:dyDescent="0.25">
      <c r="B43" t="s">
        <v>20</v>
      </c>
    </row>
    <row r="44" spans="2:5" x14ac:dyDescent="0.25">
      <c r="B44" t="s">
        <v>21</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NFPS</vt:lpstr>
      <vt:lpstr>Sheet1</vt:lpstr>
      <vt:lpstr>NFPS!Print_Area</vt:lpstr>
    </vt:vector>
  </TitlesOfParts>
  <Company>GAD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U209873</cp:lastModifiedBy>
  <cp:lastPrinted>2011-10-06T13:25:02Z</cp:lastPrinted>
  <dcterms:created xsi:type="dcterms:W3CDTF">2011-09-30T10:52:02Z</dcterms:created>
  <dcterms:modified xsi:type="dcterms:W3CDTF">2019-05-29T14:00:34Z</dcterms:modified>
</cp:coreProperties>
</file>